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r\Desktop\"/>
    </mc:Choice>
  </mc:AlternateContent>
  <bookViews>
    <workbookView xWindow="0" yWindow="460" windowWidth="25600" windowHeight="14760" activeTab="2"/>
  </bookViews>
  <sheets>
    <sheet name="Examensdel 1" sheetId="1" r:id="rId1"/>
    <sheet name="Examensdel 2" sheetId="2" r:id="rId2"/>
    <sheet name="Examensdel 3" sheetId="3" r:id="rId3"/>
    <sheet name="Examensdel 4" sheetId="4" r:id="rId4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3" l="1"/>
  <c r="D27" i="4"/>
  <c r="D27" i="2"/>
  <c r="D28" i="1"/>
  <c r="H7" i="3"/>
  <c r="H8" i="3"/>
  <c r="H9" i="3"/>
  <c r="H10" i="3"/>
  <c r="H11" i="3"/>
  <c r="H12" i="3"/>
  <c r="H13" i="3"/>
  <c r="H14" i="3"/>
  <c r="H15" i="3"/>
  <c r="H6" i="4"/>
  <c r="H6" i="3"/>
  <c r="H16" i="3"/>
  <c r="E16" i="3"/>
  <c r="F16" i="3"/>
  <c r="H7" i="1"/>
  <c r="H8" i="1"/>
  <c r="H9" i="1"/>
  <c r="H10" i="1"/>
  <c r="H11" i="1"/>
  <c r="H12" i="1"/>
  <c r="H13" i="1"/>
  <c r="H14" i="1"/>
  <c r="H15" i="1"/>
  <c r="H6" i="1"/>
  <c r="H7" i="2"/>
  <c r="H8" i="2"/>
  <c r="H9" i="2"/>
  <c r="H10" i="2"/>
  <c r="H11" i="2"/>
  <c r="H12" i="2"/>
  <c r="H13" i="2"/>
  <c r="H14" i="2"/>
  <c r="H15" i="2"/>
  <c r="H6" i="2"/>
  <c r="H7" i="4"/>
  <c r="H8" i="4"/>
  <c r="H9" i="4"/>
  <c r="H10" i="4"/>
  <c r="H11" i="4"/>
  <c r="H12" i="4"/>
  <c r="H13" i="4"/>
  <c r="H14" i="4"/>
  <c r="H15" i="4"/>
  <c r="H16" i="4"/>
  <c r="H17" i="1"/>
  <c r="I6" i="4"/>
  <c r="I7" i="4"/>
  <c r="I8" i="4"/>
  <c r="I9" i="4"/>
  <c r="I10" i="4"/>
  <c r="I11" i="4"/>
  <c r="I12" i="4"/>
  <c r="I13" i="4"/>
  <c r="I14" i="4"/>
  <c r="I15" i="4"/>
  <c r="I16" i="4"/>
  <c r="G16" i="4"/>
  <c r="F16" i="4"/>
  <c r="I6" i="3"/>
  <c r="I7" i="3"/>
  <c r="I8" i="3"/>
  <c r="I9" i="3"/>
  <c r="I10" i="3"/>
  <c r="I11" i="3"/>
  <c r="I12" i="3"/>
  <c r="I13" i="3"/>
  <c r="I14" i="3"/>
  <c r="I15" i="3"/>
  <c r="I16" i="3"/>
  <c r="G16" i="3"/>
  <c r="I6" i="2"/>
  <c r="I7" i="2"/>
  <c r="I8" i="2"/>
  <c r="I9" i="2"/>
  <c r="I10" i="2"/>
  <c r="I11" i="2"/>
  <c r="I12" i="2"/>
  <c r="I13" i="2"/>
  <c r="I14" i="2"/>
  <c r="I15" i="2"/>
  <c r="I16" i="2"/>
  <c r="H16" i="2"/>
  <c r="G16" i="2"/>
  <c r="F16" i="2"/>
  <c r="I6" i="1"/>
  <c r="I7" i="1"/>
  <c r="I8" i="1"/>
  <c r="I9" i="1"/>
  <c r="I10" i="1"/>
  <c r="I11" i="1"/>
  <c r="I12" i="1"/>
  <c r="I13" i="1"/>
  <c r="I14" i="1"/>
  <c r="I15" i="1"/>
  <c r="I17" i="1"/>
  <c r="G17" i="1"/>
  <c r="F17" i="1"/>
</calcChain>
</file>

<file path=xl/sharedStrings.xml><?xml version="1.0" encoding="utf-8"?>
<sst xmlns="http://schemas.openxmlformats.org/spreadsheetml/2006/main" count="256" uniqueCount="132">
  <si>
    <r>
      <rPr>
        <b/>
        <sz val="11"/>
        <color theme="1"/>
        <rFont val="Calibri"/>
        <family val="2"/>
        <scheme val="minor"/>
      </rPr>
      <t>Bevisande av kunnande</t>
    </r>
    <r>
      <rPr>
        <sz val="11"/>
        <color theme="1"/>
        <rFont val="Calibri"/>
        <family val="2"/>
        <scheme val="minor"/>
      </rPr>
      <t xml:space="preserve">: tent, inlämningsuppgifter i arbetsböckerna, öppet essä svar om hur kursinnehållet påverkat deltagaren, </t>
    </r>
  </si>
  <si>
    <r>
      <t>Inlärningsmål:</t>
    </r>
    <r>
      <rPr>
        <sz val="11"/>
        <color theme="1"/>
        <rFont val="Calibri"/>
        <family val="2"/>
        <scheme val="minor"/>
      </rPr>
      <t xml:space="preserve"> teoretisk kunskap, medvetenhet och insikter, samt verktyg och redskap för att öka studerandes mentala styrka. Huvudämen är självbild, mål och motivation, attityd och känsla den sk. SMAK modellen</t>
    </r>
  </si>
  <si>
    <r>
      <t xml:space="preserve">Inlärningsmål: </t>
    </r>
    <r>
      <rPr>
        <sz val="11"/>
        <color theme="1"/>
        <rFont val="Calibri"/>
        <family val="2"/>
        <scheme val="minor"/>
      </rPr>
      <t xml:space="preserve">teoretiskkunskap, medvetenhet och insikter, samt verktyg och redskap som gör att studeranden bättre förstår dig själv och andra. </t>
    </r>
  </si>
  <si>
    <t>Examensdel 1, Hitta dig själv genom mental träning!</t>
  </si>
  <si>
    <t>Examensdel 2, Växa med hjälp av mental styrketräning!</t>
  </si>
  <si>
    <t>Examensdel 3, Det coachande samtalet inom mental träning!</t>
  </si>
  <si>
    <r>
      <t xml:space="preserve">Inlärningsmål: </t>
    </r>
    <r>
      <rPr>
        <sz val="11"/>
        <color theme="1"/>
        <rFont val="Calibri"/>
        <family val="2"/>
        <scheme val="minor"/>
      </rPr>
      <t>Den här coachutbildningen ger dig kunskaper och färdigheter du behöver för att coacha andra både professionellt och privat.</t>
    </r>
  </si>
  <si>
    <t>Examensdel 4, Jag som mental tränare!</t>
  </si>
  <si>
    <r>
      <t xml:space="preserve">Inlärningsmål: </t>
    </r>
    <r>
      <rPr>
        <sz val="11"/>
        <color theme="1"/>
        <rFont val="Calibri"/>
        <family val="2"/>
        <scheme val="minor"/>
      </rPr>
      <t>Utbildningen till mental tränare ger dig de kunskaper och färdigheter du behöver för att hjälpa människor både professionellt och privat.</t>
    </r>
  </si>
  <si>
    <t>Dag 1</t>
  </si>
  <si>
    <t>Dag 2</t>
  </si>
  <si>
    <t>Dag 3</t>
  </si>
  <si>
    <t>Dag 4</t>
  </si>
  <si>
    <t>Dag 5</t>
  </si>
  <si>
    <t>Dag 6</t>
  </si>
  <si>
    <t>Dag 7</t>
  </si>
  <si>
    <t>Dag 8</t>
  </si>
  <si>
    <t>Dag 9</t>
  </si>
  <si>
    <t>Dag 10</t>
  </si>
  <si>
    <t>Ämne</t>
  </si>
  <si>
    <t>Arbetsböcker</t>
  </si>
  <si>
    <t>Övrig litteratur</t>
  </si>
  <si>
    <t>Ljudfiler</t>
  </si>
  <si>
    <t>Närstudietimmar</t>
  </si>
  <si>
    <t>Distansstudier</t>
  </si>
  <si>
    <t>Sammanlagda studietimmar</t>
  </si>
  <si>
    <t>Studiepoäng</t>
  </si>
  <si>
    <t>Det inre barnet</t>
  </si>
  <si>
    <t>Sårbarhet</t>
  </si>
  <si>
    <t>Självmedkänsla</t>
  </si>
  <si>
    <t>Delpersonligheter</t>
  </si>
  <si>
    <t>Värderingar och behov</t>
  </si>
  <si>
    <t>Lycka och tacksamhet</t>
  </si>
  <si>
    <t>Vilja och mindset</t>
  </si>
  <si>
    <t>Livsmönster</t>
  </si>
  <si>
    <t>Styrkor och resurser</t>
  </si>
  <si>
    <t>Hjärnan - introduktion</t>
  </si>
  <si>
    <t>Ab 1</t>
  </si>
  <si>
    <t>Ab 2</t>
  </si>
  <si>
    <t>Ab 3</t>
  </si>
  <si>
    <t>Ab 4</t>
  </si>
  <si>
    <t>Ab 5</t>
  </si>
  <si>
    <t>Ab 6</t>
  </si>
  <si>
    <t>Ab 7</t>
  </si>
  <si>
    <t>Ab 8</t>
  </si>
  <si>
    <t>Ab 9</t>
  </si>
  <si>
    <t>Ab 10</t>
  </si>
  <si>
    <t>Brené Brown</t>
  </si>
  <si>
    <t>Agneta Lagercrantz</t>
  </si>
  <si>
    <t>Sara Hammarkrantz</t>
  </si>
  <si>
    <t>Carol S. Dweck</t>
  </si>
  <si>
    <t>Jeffrey E. Young</t>
  </si>
  <si>
    <t>Viljan</t>
  </si>
  <si>
    <t>Muskulär/mental avslappning</t>
  </si>
  <si>
    <t>Självbild</t>
  </si>
  <si>
    <t>Självkänsla</t>
  </si>
  <si>
    <t>Mål och motivation</t>
  </si>
  <si>
    <t>Rädsla och stress</t>
  </si>
  <si>
    <t>Stresshantering, mindfylness</t>
  </si>
  <si>
    <t>Attityder</t>
  </si>
  <si>
    <t>Koncentration, fokus, flow</t>
  </si>
  <si>
    <t>Stora hjärnmodellen</t>
  </si>
  <si>
    <t>Eva Johansson</t>
  </si>
  <si>
    <t>Självförtroende</t>
  </si>
  <si>
    <t>Daniel Pink</t>
  </si>
  <si>
    <t>Mihály Csikszentmihályi</t>
  </si>
  <si>
    <t>Francis E. Jensen</t>
  </si>
  <si>
    <t>Muskulär avslappning</t>
  </si>
  <si>
    <t>Mental avslappning</t>
  </si>
  <si>
    <t>Självbildsträning</t>
  </si>
  <si>
    <t>Självkänsloträning</t>
  </si>
  <si>
    <t>Motivationsträning</t>
  </si>
  <si>
    <t>Målbildsträning</t>
  </si>
  <si>
    <t>Stresshantering</t>
  </si>
  <si>
    <t>Attitydträning</t>
  </si>
  <si>
    <t>Koncentrationsträning</t>
  </si>
  <si>
    <t>Målprogrammering</t>
  </si>
  <si>
    <t>Coachingens historik och teori</t>
  </si>
  <si>
    <t>Värderingar, attityder, viljan</t>
  </si>
  <si>
    <t>Effektfullt frågande</t>
  </si>
  <si>
    <t>Klientsamtalet</t>
  </si>
  <si>
    <t>Lösningsfokuserad coaching</t>
  </si>
  <si>
    <t>Coaching i näringslivet</t>
  </si>
  <si>
    <t>Coachingträning</t>
  </si>
  <si>
    <t>Bygg egen praktik, certifiering</t>
  </si>
  <si>
    <t>John Whitmore</t>
  </si>
  <si>
    <t>W. Timothy Leonard</t>
  </si>
  <si>
    <t>Susann Gjerde</t>
  </si>
  <si>
    <t>Hilmar Thór Hilmarsson</t>
  </si>
  <si>
    <t>Joseph O'Connor</t>
  </si>
  <si>
    <t>Liz Wilson</t>
  </si>
  <si>
    <t>Träningsplanering</t>
  </si>
  <si>
    <t>Träningsprogrammens ABC</t>
  </si>
  <si>
    <t>Snabbtekniker</t>
  </si>
  <si>
    <t>Retorik</t>
  </si>
  <si>
    <t>Teamträning</t>
  </si>
  <si>
    <t>Arbeta med barn - mentalisering</t>
  </si>
  <si>
    <t>Livskvalitetsträning</t>
  </si>
  <si>
    <t>Positiv psykologi</t>
  </si>
  <si>
    <t>Starta eget</t>
  </si>
  <si>
    <t>Elaine Eksvärd</t>
  </si>
  <si>
    <t>Usha Goswami</t>
  </si>
  <si>
    <t>Susanne Pettersson</t>
  </si>
  <si>
    <t>Stefan Falk, Gospic</t>
  </si>
  <si>
    <t>Optimism och livsglädje</t>
  </si>
  <si>
    <t>Lugn och effektiv</t>
  </si>
  <si>
    <t>Idrotts- och livsglädje</t>
  </si>
  <si>
    <t>Distans till livet</t>
  </si>
  <si>
    <t>Min inre rådgivare</t>
  </si>
  <si>
    <t>Rökavvänjning</t>
  </si>
  <si>
    <t>Viktreducering</t>
  </si>
  <si>
    <t>MT och sjukdomar</t>
  </si>
  <si>
    <t>MT och barn</t>
  </si>
  <si>
    <t>MT och tonåringar</t>
  </si>
  <si>
    <r>
      <rPr>
        <b/>
        <sz val="11"/>
        <color theme="1"/>
        <rFont val="Calibri"/>
        <family val="2"/>
        <scheme val="minor"/>
      </rPr>
      <t>Bevisande av kunnande</t>
    </r>
    <r>
      <rPr>
        <sz val="11"/>
        <color theme="1"/>
        <rFont val="Calibri"/>
        <family val="2"/>
        <scheme val="minor"/>
      </rPr>
      <t xml:space="preserve">: övervakande coachingtimme, tent, inlämningsuppgifter i arbetsböckerna, öppet essä svar om hur kursinnehållet påverkat deltagaren, </t>
    </r>
  </si>
  <si>
    <t xml:space="preserve">Klientarbete </t>
  </si>
  <si>
    <t>Övriga distansstudier</t>
  </si>
  <si>
    <t>Distansuppgifter:</t>
  </si>
  <si>
    <t>inlärningsuppgifter på basen av föreläsningar</t>
  </si>
  <si>
    <t>grupparbeten</t>
  </si>
  <si>
    <t>praktiska övningar</t>
  </si>
  <si>
    <t>litteratursökning</t>
  </si>
  <si>
    <t>litteraturläsning</t>
  </si>
  <si>
    <t>inlämningsuppgifter</t>
  </si>
  <si>
    <t>ljudfiler</t>
  </si>
  <si>
    <t>sammanlagt</t>
  </si>
  <si>
    <t>Coaching</t>
  </si>
  <si>
    <t>Klientarbete</t>
  </si>
  <si>
    <t>Studiepoäng: 11,1</t>
  </si>
  <si>
    <r>
      <t xml:space="preserve">Studiepoäng: </t>
    </r>
    <r>
      <rPr>
        <sz val="11"/>
        <color theme="1"/>
        <rFont val="Calibri"/>
        <family val="2"/>
        <scheme val="minor"/>
      </rPr>
      <t xml:space="preserve"> 11,1</t>
    </r>
  </si>
  <si>
    <t>Etiska och moraliska riktlinjer</t>
  </si>
  <si>
    <t>Aktivt och empatisk lyssnande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</si>
</sst>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30" zoomScaleNormal="130" zoomScalePageLayoutView="130" workbookViewId="0">
      <selection activeCell="A3" sqref="A3"/>
    </sheetView>
  </sheetViews>
  <sheetFormatPr defaultColWidth="8.81640625" defaultRowHeight="14.5" x14ac:dyDescent="0.35"/>
  <cols>
    <col min="2" max="5" width="19" customWidth="1"/>
    <col min="6" max="6" width="18.1796875" customWidth="1"/>
    <col min="7" max="7" width="15" customWidth="1"/>
    <col min="8" max="8" width="23.453125" customWidth="1"/>
    <col min="9" max="9" width="10.453125" bestFit="1" customWidth="1"/>
  </cols>
  <sheetData>
    <row r="1" spans="1:9" x14ac:dyDescent="0.35">
      <c r="A1" s="2" t="s">
        <v>3</v>
      </c>
    </row>
    <row r="2" spans="1:9" x14ac:dyDescent="0.35">
      <c r="A2" s="2" t="s">
        <v>128</v>
      </c>
    </row>
    <row r="3" spans="1:9" x14ac:dyDescent="0.35">
      <c r="A3" s="2" t="s">
        <v>2</v>
      </c>
    </row>
    <row r="4" spans="1:9" x14ac:dyDescent="0.35">
      <c r="A4" t="s">
        <v>0</v>
      </c>
    </row>
    <row r="5" spans="1:9" x14ac:dyDescent="0.35"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</row>
    <row r="6" spans="1:9" x14ac:dyDescent="0.35">
      <c r="A6" t="s">
        <v>9</v>
      </c>
      <c r="B6" t="s">
        <v>27</v>
      </c>
      <c r="C6" t="s">
        <v>37</v>
      </c>
      <c r="E6" t="s">
        <v>27</v>
      </c>
      <c r="F6">
        <v>9</v>
      </c>
      <c r="G6">
        <v>21</v>
      </c>
      <c r="H6">
        <f>F6+G6</f>
        <v>30</v>
      </c>
      <c r="I6" s="3">
        <f>H6/27</f>
        <v>1.1111111111111112</v>
      </c>
    </row>
    <row r="7" spans="1:9" x14ac:dyDescent="0.35">
      <c r="A7" t="s">
        <v>10</v>
      </c>
      <c r="B7" t="s">
        <v>28</v>
      </c>
      <c r="C7" t="s">
        <v>38</v>
      </c>
      <c r="D7" t="s">
        <v>47</v>
      </c>
      <c r="E7" t="s">
        <v>28</v>
      </c>
      <c r="F7">
        <v>9</v>
      </c>
      <c r="G7">
        <v>21</v>
      </c>
      <c r="H7">
        <f t="shared" ref="H7:H15" si="0">F7+G7</f>
        <v>30</v>
      </c>
      <c r="I7" s="3">
        <f t="shared" ref="I7:I14" si="1">H7/27</f>
        <v>1.1111111111111112</v>
      </c>
    </row>
    <row r="8" spans="1:9" x14ac:dyDescent="0.35">
      <c r="A8" t="s">
        <v>11</v>
      </c>
      <c r="B8" t="s">
        <v>29</v>
      </c>
      <c r="C8" t="s">
        <v>39</v>
      </c>
      <c r="D8" t="s">
        <v>48</v>
      </c>
      <c r="E8" t="s">
        <v>29</v>
      </c>
      <c r="F8">
        <v>9</v>
      </c>
      <c r="G8">
        <v>21</v>
      </c>
      <c r="H8">
        <f t="shared" si="0"/>
        <v>30</v>
      </c>
      <c r="I8" s="3">
        <f t="shared" si="1"/>
        <v>1.1111111111111112</v>
      </c>
    </row>
    <row r="9" spans="1:9" x14ac:dyDescent="0.35">
      <c r="A9" t="s">
        <v>12</v>
      </c>
      <c r="B9" t="s">
        <v>30</v>
      </c>
      <c r="C9" t="s">
        <v>40</v>
      </c>
      <c r="E9" t="s">
        <v>30</v>
      </c>
      <c r="F9">
        <v>9</v>
      </c>
      <c r="G9">
        <v>21</v>
      </c>
      <c r="H9">
        <f t="shared" si="0"/>
        <v>30</v>
      </c>
      <c r="I9" s="3">
        <f t="shared" si="1"/>
        <v>1.1111111111111112</v>
      </c>
    </row>
    <row r="10" spans="1:9" x14ac:dyDescent="0.35">
      <c r="A10" t="s">
        <v>13</v>
      </c>
      <c r="B10" t="s">
        <v>31</v>
      </c>
      <c r="C10" t="s">
        <v>41</v>
      </c>
      <c r="E10" t="s">
        <v>52</v>
      </c>
      <c r="F10">
        <v>9</v>
      </c>
      <c r="G10">
        <v>21</v>
      </c>
      <c r="H10">
        <f t="shared" si="0"/>
        <v>30</v>
      </c>
      <c r="I10" s="3">
        <f t="shared" si="1"/>
        <v>1.1111111111111112</v>
      </c>
    </row>
    <row r="11" spans="1:9" x14ac:dyDescent="0.35">
      <c r="A11" t="s">
        <v>14</v>
      </c>
      <c r="B11" t="s">
        <v>32</v>
      </c>
      <c r="C11" t="s">
        <v>42</v>
      </c>
      <c r="D11" t="s">
        <v>49</v>
      </c>
      <c r="E11" t="s">
        <v>31</v>
      </c>
      <c r="F11">
        <v>9</v>
      </c>
      <c r="G11">
        <v>21</v>
      </c>
      <c r="H11">
        <f t="shared" si="0"/>
        <v>30</v>
      </c>
      <c r="I11" s="3">
        <f t="shared" si="1"/>
        <v>1.1111111111111112</v>
      </c>
    </row>
    <row r="12" spans="1:9" x14ac:dyDescent="0.35">
      <c r="A12" t="s">
        <v>15</v>
      </c>
      <c r="B12" t="s">
        <v>33</v>
      </c>
      <c r="C12" t="s">
        <v>43</v>
      </c>
      <c r="D12" t="s">
        <v>50</v>
      </c>
      <c r="E12" t="s">
        <v>32</v>
      </c>
      <c r="F12">
        <v>9</v>
      </c>
      <c r="G12">
        <v>21</v>
      </c>
      <c r="H12">
        <f t="shared" si="0"/>
        <v>30</v>
      </c>
      <c r="I12" s="3">
        <f t="shared" si="1"/>
        <v>1.1111111111111112</v>
      </c>
    </row>
    <row r="13" spans="1:9" x14ac:dyDescent="0.35">
      <c r="A13" t="s">
        <v>16</v>
      </c>
      <c r="B13" t="s">
        <v>34</v>
      </c>
      <c r="C13" t="s">
        <v>44</v>
      </c>
      <c r="D13" t="s">
        <v>51</v>
      </c>
      <c r="E13" t="s">
        <v>33</v>
      </c>
      <c r="F13">
        <v>9</v>
      </c>
      <c r="G13">
        <v>21</v>
      </c>
      <c r="H13">
        <f t="shared" si="0"/>
        <v>30</v>
      </c>
      <c r="I13" s="3">
        <f t="shared" si="1"/>
        <v>1.1111111111111112</v>
      </c>
    </row>
    <row r="14" spans="1:9" x14ac:dyDescent="0.35">
      <c r="A14" t="s">
        <v>17</v>
      </c>
      <c r="B14" t="s">
        <v>35</v>
      </c>
      <c r="C14" t="s">
        <v>45</v>
      </c>
      <c r="E14" t="s">
        <v>34</v>
      </c>
      <c r="F14">
        <v>9</v>
      </c>
      <c r="G14">
        <v>21</v>
      </c>
      <c r="H14">
        <f t="shared" si="0"/>
        <v>30</v>
      </c>
      <c r="I14" s="3">
        <f t="shared" si="1"/>
        <v>1.1111111111111112</v>
      </c>
    </row>
    <row r="15" spans="1:9" x14ac:dyDescent="0.35">
      <c r="A15" t="s">
        <v>18</v>
      </c>
      <c r="B15" t="s">
        <v>36</v>
      </c>
      <c r="C15" t="s">
        <v>46</v>
      </c>
      <c r="E15" t="s">
        <v>35</v>
      </c>
      <c r="F15">
        <v>9</v>
      </c>
      <c r="G15">
        <v>21</v>
      </c>
      <c r="H15">
        <f t="shared" si="0"/>
        <v>30</v>
      </c>
      <c r="I15" s="3">
        <f>H15/27</f>
        <v>1.1111111111111112</v>
      </c>
    </row>
    <row r="16" spans="1:9" x14ac:dyDescent="0.35">
      <c r="I16" s="3"/>
    </row>
    <row r="17" spans="1:9" s="2" customFormat="1" x14ac:dyDescent="0.35">
      <c r="F17" s="2">
        <f>SUM(F6:F15)</f>
        <v>90</v>
      </c>
      <c r="G17" s="2">
        <f>SUM(G6:G15)</f>
        <v>210</v>
      </c>
      <c r="H17" s="2">
        <f>SUM(H6:H15)</f>
        <v>300</v>
      </c>
      <c r="I17" s="4">
        <f>SUM(I6:I15)</f>
        <v>11.111111111111109</v>
      </c>
    </row>
    <row r="19" spans="1:9" x14ac:dyDescent="0.35">
      <c r="A19" s="1" t="s">
        <v>117</v>
      </c>
    </row>
    <row r="20" spans="1:9" x14ac:dyDescent="0.35">
      <c r="A20" t="s">
        <v>118</v>
      </c>
      <c r="D20">
        <v>15</v>
      </c>
    </row>
    <row r="21" spans="1:9" x14ac:dyDescent="0.35">
      <c r="A21" t="s">
        <v>119</v>
      </c>
      <c r="D21">
        <v>5</v>
      </c>
    </row>
    <row r="22" spans="1:9" x14ac:dyDescent="0.35">
      <c r="A22" t="s">
        <v>120</v>
      </c>
      <c r="D22">
        <v>10</v>
      </c>
    </row>
    <row r="23" spans="1:9" x14ac:dyDescent="0.35">
      <c r="A23" t="s">
        <v>121</v>
      </c>
      <c r="D23">
        <v>5</v>
      </c>
    </row>
    <row r="24" spans="1:9" x14ac:dyDescent="0.35">
      <c r="A24" t="s">
        <v>122</v>
      </c>
      <c r="D24">
        <v>30</v>
      </c>
    </row>
    <row r="25" spans="1:9" x14ac:dyDescent="0.35">
      <c r="A25" t="s">
        <v>123</v>
      </c>
      <c r="D25">
        <v>20</v>
      </c>
    </row>
    <row r="26" spans="1:9" x14ac:dyDescent="0.35">
      <c r="A26" t="s">
        <v>124</v>
      </c>
      <c r="D26">
        <v>125</v>
      </c>
    </row>
    <row r="28" spans="1:9" x14ac:dyDescent="0.35">
      <c r="A28" t="s">
        <v>125</v>
      </c>
      <c r="D28" s="1">
        <f>SUM(D20:D26)</f>
        <v>210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30" zoomScaleNormal="130" zoomScalePageLayoutView="130" workbookViewId="0">
      <selection activeCell="A3" sqref="A3"/>
    </sheetView>
  </sheetViews>
  <sheetFormatPr defaultColWidth="8.6328125" defaultRowHeight="14.5" x14ac:dyDescent="0.35"/>
  <cols>
    <col min="2" max="2" width="23.6328125" customWidth="1"/>
    <col min="3" max="3" width="15.6328125" customWidth="1"/>
    <col min="4" max="5" width="19.81640625" customWidth="1"/>
    <col min="6" max="6" width="14.1796875" bestFit="1" customWidth="1"/>
    <col min="7" max="7" width="12" bestFit="1" customWidth="1"/>
    <col min="8" max="8" width="22.6328125" bestFit="1" customWidth="1"/>
    <col min="9" max="9" width="10.6328125" bestFit="1" customWidth="1"/>
  </cols>
  <sheetData>
    <row r="1" spans="1:9" x14ac:dyDescent="0.35">
      <c r="A1" s="2" t="s">
        <v>4</v>
      </c>
    </row>
    <row r="2" spans="1:9" x14ac:dyDescent="0.35">
      <c r="A2" s="2" t="s">
        <v>129</v>
      </c>
    </row>
    <row r="3" spans="1:9" x14ac:dyDescent="0.35">
      <c r="A3" s="2" t="s">
        <v>1</v>
      </c>
    </row>
    <row r="4" spans="1:9" x14ac:dyDescent="0.35">
      <c r="A4" t="s">
        <v>0</v>
      </c>
    </row>
    <row r="5" spans="1:9" x14ac:dyDescent="0.35"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</row>
    <row r="6" spans="1:9" x14ac:dyDescent="0.35">
      <c r="A6" t="s">
        <v>9</v>
      </c>
      <c r="B6" t="s">
        <v>53</v>
      </c>
      <c r="C6" t="s">
        <v>37</v>
      </c>
      <c r="D6" t="s">
        <v>62</v>
      </c>
      <c r="E6" t="s">
        <v>67</v>
      </c>
      <c r="F6">
        <v>9</v>
      </c>
      <c r="G6">
        <v>21</v>
      </c>
      <c r="H6">
        <f>F6+G6</f>
        <v>30</v>
      </c>
      <c r="I6" s="3">
        <f>H6/27</f>
        <v>1.1111111111111112</v>
      </c>
    </row>
    <row r="7" spans="1:9" x14ac:dyDescent="0.35">
      <c r="A7" t="s">
        <v>10</v>
      </c>
      <c r="B7" t="s">
        <v>54</v>
      </c>
      <c r="C7" t="s">
        <v>38</v>
      </c>
      <c r="D7" t="s">
        <v>62</v>
      </c>
      <c r="E7" t="s">
        <v>68</v>
      </c>
      <c r="F7">
        <v>9</v>
      </c>
      <c r="G7">
        <v>21</v>
      </c>
      <c r="H7">
        <f t="shared" ref="H7:H15" si="0">F7+G7</f>
        <v>30</v>
      </c>
      <c r="I7" s="3">
        <f t="shared" ref="I7:I14" si="1">H7/27</f>
        <v>1.1111111111111112</v>
      </c>
    </row>
    <row r="8" spans="1:9" x14ac:dyDescent="0.35">
      <c r="A8" t="s">
        <v>11</v>
      </c>
      <c r="B8" t="s">
        <v>55</v>
      </c>
      <c r="C8" t="s">
        <v>39</v>
      </c>
      <c r="E8" t="s">
        <v>69</v>
      </c>
      <c r="F8">
        <v>9</v>
      </c>
      <c r="G8">
        <v>21</v>
      </c>
      <c r="H8">
        <f t="shared" si="0"/>
        <v>30</v>
      </c>
      <c r="I8" s="3">
        <f t="shared" si="1"/>
        <v>1.1111111111111112</v>
      </c>
    </row>
    <row r="9" spans="1:9" x14ac:dyDescent="0.35">
      <c r="A9" t="s">
        <v>12</v>
      </c>
      <c r="B9" t="s">
        <v>63</v>
      </c>
      <c r="C9" t="s">
        <v>40</v>
      </c>
      <c r="E9" t="s">
        <v>70</v>
      </c>
      <c r="F9">
        <v>9</v>
      </c>
      <c r="G9">
        <v>21</v>
      </c>
      <c r="H9">
        <f t="shared" si="0"/>
        <v>30</v>
      </c>
      <c r="I9" s="3">
        <f t="shared" si="1"/>
        <v>1.1111111111111112</v>
      </c>
    </row>
    <row r="10" spans="1:9" x14ac:dyDescent="0.35">
      <c r="A10" t="s">
        <v>13</v>
      </c>
      <c r="B10" t="s">
        <v>56</v>
      </c>
      <c r="C10" t="s">
        <v>41</v>
      </c>
      <c r="D10" t="s">
        <v>64</v>
      </c>
      <c r="E10" t="s">
        <v>71</v>
      </c>
      <c r="F10">
        <v>9</v>
      </c>
      <c r="G10">
        <v>21</v>
      </c>
      <c r="H10">
        <f t="shared" si="0"/>
        <v>30</v>
      </c>
      <c r="I10" s="3">
        <f t="shared" si="1"/>
        <v>1.1111111111111112</v>
      </c>
    </row>
    <row r="11" spans="1:9" x14ac:dyDescent="0.35">
      <c r="A11" t="s">
        <v>14</v>
      </c>
      <c r="B11" t="s">
        <v>57</v>
      </c>
      <c r="C11" t="s">
        <v>42</v>
      </c>
      <c r="E11" t="s">
        <v>72</v>
      </c>
      <c r="F11">
        <v>9</v>
      </c>
      <c r="G11">
        <v>21</v>
      </c>
      <c r="H11">
        <f t="shared" si="0"/>
        <v>30</v>
      </c>
      <c r="I11" s="3">
        <f t="shared" si="1"/>
        <v>1.1111111111111112</v>
      </c>
    </row>
    <row r="12" spans="1:9" x14ac:dyDescent="0.35">
      <c r="A12" t="s">
        <v>15</v>
      </c>
      <c r="B12" t="s">
        <v>58</v>
      </c>
      <c r="C12" t="s">
        <v>43</v>
      </c>
      <c r="E12" t="s">
        <v>76</v>
      </c>
      <c r="F12">
        <v>9</v>
      </c>
      <c r="G12">
        <v>21</v>
      </c>
      <c r="H12">
        <f t="shared" si="0"/>
        <v>30</v>
      </c>
      <c r="I12" s="3">
        <f t="shared" si="1"/>
        <v>1.1111111111111112</v>
      </c>
    </row>
    <row r="13" spans="1:9" x14ac:dyDescent="0.35">
      <c r="A13" t="s">
        <v>16</v>
      </c>
      <c r="B13" t="s">
        <v>59</v>
      </c>
      <c r="C13" t="s">
        <v>44</v>
      </c>
      <c r="E13" t="s">
        <v>73</v>
      </c>
      <c r="F13">
        <v>9</v>
      </c>
      <c r="G13">
        <v>21</v>
      </c>
      <c r="H13">
        <f t="shared" si="0"/>
        <v>30</v>
      </c>
      <c r="I13" s="3">
        <f t="shared" si="1"/>
        <v>1.1111111111111112</v>
      </c>
    </row>
    <row r="14" spans="1:9" x14ac:dyDescent="0.35">
      <c r="A14" t="s">
        <v>17</v>
      </c>
      <c r="B14" t="s">
        <v>60</v>
      </c>
      <c r="C14" t="s">
        <v>45</v>
      </c>
      <c r="D14" t="s">
        <v>65</v>
      </c>
      <c r="E14" t="s">
        <v>74</v>
      </c>
      <c r="F14">
        <v>9</v>
      </c>
      <c r="G14">
        <v>21</v>
      </c>
      <c r="H14">
        <f t="shared" si="0"/>
        <v>30</v>
      </c>
      <c r="I14" s="3">
        <f t="shared" si="1"/>
        <v>1.1111111111111112</v>
      </c>
    </row>
    <row r="15" spans="1:9" x14ac:dyDescent="0.35">
      <c r="A15" t="s">
        <v>18</v>
      </c>
      <c r="B15" t="s">
        <v>61</v>
      </c>
      <c r="C15" t="s">
        <v>46</v>
      </c>
      <c r="D15" t="s">
        <v>66</v>
      </c>
      <c r="E15" t="s">
        <v>75</v>
      </c>
      <c r="F15">
        <v>9</v>
      </c>
      <c r="G15">
        <v>21</v>
      </c>
      <c r="H15">
        <f t="shared" si="0"/>
        <v>30</v>
      </c>
      <c r="I15" s="3">
        <f>H15/27</f>
        <v>1.1111111111111112</v>
      </c>
    </row>
    <row r="16" spans="1:9" x14ac:dyDescent="0.35">
      <c r="A16" s="2"/>
      <c r="B16" s="2"/>
      <c r="C16" s="2"/>
      <c r="D16" s="2"/>
      <c r="E16" s="2"/>
      <c r="F16" s="2">
        <f>SUM(F6:F15)</f>
        <v>90</v>
      </c>
      <c r="G16" s="2">
        <f>SUM(G6:G15)</f>
        <v>210</v>
      </c>
      <c r="H16" s="2">
        <f>SUM(H6:H15)</f>
        <v>300</v>
      </c>
      <c r="I16" s="4">
        <f>SUM(I6:I15)</f>
        <v>11.111111111111109</v>
      </c>
    </row>
    <row r="18" spans="1:4" x14ac:dyDescent="0.35">
      <c r="A18" s="1" t="s">
        <v>117</v>
      </c>
    </row>
    <row r="19" spans="1:4" x14ac:dyDescent="0.35">
      <c r="A19" t="s">
        <v>118</v>
      </c>
      <c r="D19">
        <v>15</v>
      </c>
    </row>
    <row r="20" spans="1:4" x14ac:dyDescent="0.35">
      <c r="A20" t="s">
        <v>119</v>
      </c>
      <c r="D20">
        <v>5</v>
      </c>
    </row>
    <row r="21" spans="1:4" x14ac:dyDescent="0.35">
      <c r="A21" t="s">
        <v>120</v>
      </c>
      <c r="D21">
        <v>10</v>
      </c>
    </row>
    <row r="22" spans="1:4" x14ac:dyDescent="0.35">
      <c r="A22" t="s">
        <v>121</v>
      </c>
      <c r="D22">
        <v>5</v>
      </c>
    </row>
    <row r="23" spans="1:4" x14ac:dyDescent="0.35">
      <c r="A23" t="s">
        <v>122</v>
      </c>
      <c r="D23">
        <v>30</v>
      </c>
    </row>
    <row r="24" spans="1:4" x14ac:dyDescent="0.35">
      <c r="A24" t="s">
        <v>123</v>
      </c>
      <c r="D24">
        <v>20</v>
      </c>
    </row>
    <row r="25" spans="1:4" x14ac:dyDescent="0.35">
      <c r="A25" t="s">
        <v>124</v>
      </c>
      <c r="D25">
        <v>125</v>
      </c>
    </row>
    <row r="27" spans="1:4" x14ac:dyDescent="0.35">
      <c r="A27" t="s">
        <v>125</v>
      </c>
      <c r="D27" s="1">
        <f>SUM(D19:D25)</f>
        <v>210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30" zoomScaleNormal="130" zoomScalePageLayoutView="130" workbookViewId="0"/>
  </sheetViews>
  <sheetFormatPr defaultColWidth="8.81640625" defaultRowHeight="14.5" x14ac:dyDescent="0.35"/>
  <cols>
    <col min="1" max="1" width="7.6328125" customWidth="1"/>
    <col min="2" max="2" width="25.1796875" customWidth="1"/>
    <col min="3" max="3" width="13.1796875" customWidth="1"/>
    <col min="4" max="4" width="21" customWidth="1"/>
    <col min="5" max="5" width="16" customWidth="1"/>
    <col min="6" max="6" width="14.1796875" bestFit="1" customWidth="1"/>
    <col min="7" max="7" width="21" customWidth="1"/>
    <col min="8" max="8" width="24.453125" customWidth="1"/>
    <col min="9" max="9" width="10.6328125" bestFit="1" customWidth="1"/>
  </cols>
  <sheetData>
    <row r="1" spans="1:9" x14ac:dyDescent="0.35">
      <c r="A1" s="2" t="s">
        <v>5</v>
      </c>
    </row>
    <row r="2" spans="1:9" x14ac:dyDescent="0.35">
      <c r="A2" s="2" t="s">
        <v>129</v>
      </c>
    </row>
    <row r="3" spans="1:9" x14ac:dyDescent="0.35">
      <c r="A3" s="2" t="s">
        <v>6</v>
      </c>
    </row>
    <row r="4" spans="1:9" x14ac:dyDescent="0.35">
      <c r="A4" t="s">
        <v>114</v>
      </c>
    </row>
    <row r="5" spans="1:9" x14ac:dyDescent="0.35">
      <c r="B5" s="1" t="s">
        <v>19</v>
      </c>
      <c r="C5" s="1" t="s">
        <v>20</v>
      </c>
      <c r="D5" s="1" t="s">
        <v>21</v>
      </c>
      <c r="E5" s="1" t="s">
        <v>23</v>
      </c>
      <c r="F5" s="1" t="s">
        <v>115</v>
      </c>
      <c r="G5" s="1" t="s">
        <v>116</v>
      </c>
      <c r="H5" s="1" t="s">
        <v>25</v>
      </c>
      <c r="I5" s="1" t="s">
        <v>26</v>
      </c>
    </row>
    <row r="6" spans="1:9" x14ac:dyDescent="0.35">
      <c r="A6" t="s">
        <v>9</v>
      </c>
      <c r="B6" t="s">
        <v>77</v>
      </c>
      <c r="C6" t="s">
        <v>37</v>
      </c>
      <c r="D6" t="s">
        <v>85</v>
      </c>
      <c r="E6">
        <v>9</v>
      </c>
      <c r="F6">
        <v>3</v>
      </c>
      <c r="G6">
        <v>18</v>
      </c>
      <c r="H6">
        <f>E6+F6+G6</f>
        <v>30</v>
      </c>
      <c r="I6" s="3">
        <f>H6/27</f>
        <v>1.1111111111111112</v>
      </c>
    </row>
    <row r="7" spans="1:9" x14ac:dyDescent="0.35">
      <c r="A7" t="s">
        <v>10</v>
      </c>
      <c r="B7" t="s">
        <v>130</v>
      </c>
      <c r="C7" t="s">
        <v>38</v>
      </c>
      <c r="D7" t="s">
        <v>86</v>
      </c>
      <c r="E7">
        <v>9</v>
      </c>
      <c r="F7">
        <v>3</v>
      </c>
      <c r="G7">
        <v>18</v>
      </c>
      <c r="H7">
        <f t="shared" ref="H7:H15" si="0">E7+F7+G7</f>
        <v>30</v>
      </c>
      <c r="I7" s="3">
        <f t="shared" ref="I7:I14" si="1">H7/27</f>
        <v>1.1111111111111112</v>
      </c>
    </row>
    <row r="8" spans="1:9" x14ac:dyDescent="0.35">
      <c r="A8" t="s">
        <v>11</v>
      </c>
      <c r="B8" t="s">
        <v>78</v>
      </c>
      <c r="C8" t="s">
        <v>39</v>
      </c>
      <c r="D8" t="s">
        <v>87</v>
      </c>
      <c r="E8">
        <v>9</v>
      </c>
      <c r="F8">
        <v>3</v>
      </c>
      <c r="G8">
        <v>18</v>
      </c>
      <c r="H8">
        <f t="shared" si="0"/>
        <v>30</v>
      </c>
      <c r="I8" s="3">
        <f t="shared" si="1"/>
        <v>1.1111111111111112</v>
      </c>
    </row>
    <row r="9" spans="1:9" x14ac:dyDescent="0.35">
      <c r="A9" t="s">
        <v>12</v>
      </c>
      <c r="B9" t="s">
        <v>131</v>
      </c>
      <c r="C9" t="s">
        <v>40</v>
      </c>
      <c r="D9" t="s">
        <v>88</v>
      </c>
      <c r="E9">
        <v>9</v>
      </c>
      <c r="F9">
        <v>3</v>
      </c>
      <c r="G9">
        <v>18</v>
      </c>
      <c r="H9">
        <f t="shared" si="0"/>
        <v>30</v>
      </c>
      <c r="I9" s="3">
        <f t="shared" si="1"/>
        <v>1.1111111111111112</v>
      </c>
    </row>
    <row r="10" spans="1:9" x14ac:dyDescent="0.35">
      <c r="A10" t="s">
        <v>13</v>
      </c>
      <c r="B10" t="s">
        <v>79</v>
      </c>
      <c r="C10" t="s">
        <v>41</v>
      </c>
      <c r="E10">
        <v>9</v>
      </c>
      <c r="F10">
        <v>3</v>
      </c>
      <c r="G10">
        <v>18</v>
      </c>
      <c r="H10">
        <f t="shared" si="0"/>
        <v>30</v>
      </c>
      <c r="I10" s="3">
        <f t="shared" si="1"/>
        <v>1.1111111111111112</v>
      </c>
    </row>
    <row r="11" spans="1:9" x14ac:dyDescent="0.35">
      <c r="A11" t="s">
        <v>14</v>
      </c>
      <c r="B11" t="s">
        <v>80</v>
      </c>
      <c r="C11" t="s">
        <v>42</v>
      </c>
      <c r="E11">
        <v>9</v>
      </c>
      <c r="F11">
        <v>3</v>
      </c>
      <c r="G11">
        <v>18</v>
      </c>
      <c r="H11">
        <f t="shared" si="0"/>
        <v>30</v>
      </c>
      <c r="I11" s="3">
        <f t="shared" si="1"/>
        <v>1.1111111111111112</v>
      </c>
    </row>
    <row r="12" spans="1:9" x14ac:dyDescent="0.35">
      <c r="A12" t="s">
        <v>15</v>
      </c>
      <c r="B12" t="s">
        <v>81</v>
      </c>
      <c r="C12" t="s">
        <v>43</v>
      </c>
      <c r="E12">
        <v>9</v>
      </c>
      <c r="F12">
        <v>3</v>
      </c>
      <c r="G12">
        <v>18</v>
      </c>
      <c r="H12">
        <f t="shared" si="0"/>
        <v>30</v>
      </c>
      <c r="I12" s="3">
        <f t="shared" si="1"/>
        <v>1.1111111111111112</v>
      </c>
    </row>
    <row r="13" spans="1:9" x14ac:dyDescent="0.35">
      <c r="A13" t="s">
        <v>16</v>
      </c>
      <c r="B13" t="s">
        <v>82</v>
      </c>
      <c r="C13" t="s">
        <v>44</v>
      </c>
      <c r="D13" t="s">
        <v>90</v>
      </c>
      <c r="E13">
        <v>9</v>
      </c>
      <c r="F13">
        <v>3</v>
      </c>
      <c r="G13">
        <v>18</v>
      </c>
      <c r="H13">
        <f t="shared" si="0"/>
        <v>30</v>
      </c>
      <c r="I13" s="3">
        <f t="shared" si="1"/>
        <v>1.1111111111111112</v>
      </c>
    </row>
    <row r="14" spans="1:9" x14ac:dyDescent="0.35">
      <c r="A14" t="s">
        <v>17</v>
      </c>
      <c r="B14" t="s">
        <v>83</v>
      </c>
      <c r="C14" t="s">
        <v>45</v>
      </c>
      <c r="E14">
        <v>9</v>
      </c>
      <c r="F14">
        <v>3</v>
      </c>
      <c r="G14">
        <v>18</v>
      </c>
      <c r="H14">
        <f t="shared" si="0"/>
        <v>30</v>
      </c>
      <c r="I14" s="3">
        <f t="shared" si="1"/>
        <v>1.1111111111111112</v>
      </c>
    </row>
    <row r="15" spans="1:9" x14ac:dyDescent="0.35">
      <c r="A15" t="s">
        <v>18</v>
      </c>
      <c r="B15" t="s">
        <v>84</v>
      </c>
      <c r="C15" t="s">
        <v>46</v>
      </c>
      <c r="E15">
        <v>9</v>
      </c>
      <c r="F15">
        <v>3</v>
      </c>
      <c r="G15">
        <v>18</v>
      </c>
      <c r="H15">
        <f t="shared" si="0"/>
        <v>30</v>
      </c>
      <c r="I15" s="3">
        <f>H15/27</f>
        <v>1.1111111111111112</v>
      </c>
    </row>
    <row r="16" spans="1:9" x14ac:dyDescent="0.35">
      <c r="A16" s="2"/>
      <c r="B16" s="2"/>
      <c r="C16" s="2"/>
      <c r="D16" s="2"/>
      <c r="E16" s="2">
        <f>SUM(E6:E15)</f>
        <v>90</v>
      </c>
      <c r="F16" s="2">
        <f>SUM(F6:F15)</f>
        <v>30</v>
      </c>
      <c r="G16" s="2">
        <f>SUM(G6:G15)</f>
        <v>180</v>
      </c>
      <c r="H16" s="2">
        <f>SUM(H6:H15)</f>
        <v>300</v>
      </c>
      <c r="I16" s="4">
        <f>SUM(I6:I15)</f>
        <v>11.111111111111109</v>
      </c>
    </row>
    <row r="19" spans="1:4" x14ac:dyDescent="0.35">
      <c r="A19" s="1" t="s">
        <v>117</v>
      </c>
    </row>
    <row r="20" spans="1:4" x14ac:dyDescent="0.35">
      <c r="A20" t="s">
        <v>118</v>
      </c>
      <c r="D20">
        <v>20</v>
      </c>
    </row>
    <row r="21" spans="1:4" x14ac:dyDescent="0.35">
      <c r="A21" t="s">
        <v>119</v>
      </c>
      <c r="D21">
        <v>10</v>
      </c>
    </row>
    <row r="22" spans="1:4" x14ac:dyDescent="0.35">
      <c r="A22" t="s">
        <v>120</v>
      </c>
      <c r="D22">
        <v>10</v>
      </c>
    </row>
    <row r="23" spans="1:4" x14ac:dyDescent="0.35">
      <c r="A23" t="s">
        <v>121</v>
      </c>
      <c r="D23">
        <v>5</v>
      </c>
    </row>
    <row r="24" spans="1:4" x14ac:dyDescent="0.35">
      <c r="A24" t="s">
        <v>122</v>
      </c>
      <c r="D24">
        <v>30</v>
      </c>
    </row>
    <row r="25" spans="1:4" x14ac:dyDescent="0.35">
      <c r="A25" t="s">
        <v>123</v>
      </c>
      <c r="D25">
        <v>20</v>
      </c>
    </row>
    <row r="26" spans="1:4" x14ac:dyDescent="0.35">
      <c r="A26" t="s">
        <v>126</v>
      </c>
      <c r="D26">
        <v>85</v>
      </c>
    </row>
    <row r="27" spans="1:4" x14ac:dyDescent="0.35">
      <c r="A27" t="s">
        <v>127</v>
      </c>
      <c r="D27">
        <v>30</v>
      </c>
    </row>
    <row r="28" spans="1:4" x14ac:dyDescent="0.35">
      <c r="A28" t="s">
        <v>125</v>
      </c>
      <c r="D28" s="1">
        <f>SUM(D20:D27)</f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40" zoomScaleNormal="140" zoomScalePageLayoutView="140" workbookViewId="0">
      <selection activeCell="A3" sqref="A3"/>
    </sheetView>
  </sheetViews>
  <sheetFormatPr defaultColWidth="8.81640625" defaultRowHeight="14.5" x14ac:dyDescent="0.35"/>
  <cols>
    <col min="2" max="2" width="25.6328125" customWidth="1"/>
    <col min="3" max="3" width="13" customWidth="1"/>
    <col min="4" max="5" width="18.453125" customWidth="1"/>
    <col min="6" max="6" width="14.1796875" bestFit="1" customWidth="1"/>
    <col min="7" max="7" width="12" bestFit="1" customWidth="1"/>
    <col min="8" max="8" width="22.6328125" bestFit="1" customWidth="1"/>
    <col min="9" max="9" width="10.6328125" bestFit="1" customWidth="1"/>
  </cols>
  <sheetData>
    <row r="1" spans="1:9" x14ac:dyDescent="0.35">
      <c r="A1" s="2" t="s">
        <v>7</v>
      </c>
    </row>
    <row r="2" spans="1:9" x14ac:dyDescent="0.35">
      <c r="A2" s="2" t="s">
        <v>129</v>
      </c>
    </row>
    <row r="3" spans="1:9" x14ac:dyDescent="0.35">
      <c r="A3" s="2" t="s">
        <v>8</v>
      </c>
    </row>
    <row r="4" spans="1:9" x14ac:dyDescent="0.35">
      <c r="A4" t="s">
        <v>0</v>
      </c>
    </row>
    <row r="5" spans="1:9" x14ac:dyDescent="0.35"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</row>
    <row r="6" spans="1:9" x14ac:dyDescent="0.35">
      <c r="A6" t="s">
        <v>9</v>
      </c>
      <c r="B6" t="s">
        <v>91</v>
      </c>
      <c r="C6" t="s">
        <v>37</v>
      </c>
      <c r="E6" t="s">
        <v>104</v>
      </c>
      <c r="F6">
        <v>9</v>
      </c>
      <c r="G6">
        <v>21</v>
      </c>
      <c r="H6">
        <f>F6+G6</f>
        <v>30</v>
      </c>
      <c r="I6" s="3">
        <f>H6/27</f>
        <v>1.1111111111111112</v>
      </c>
    </row>
    <row r="7" spans="1:9" x14ac:dyDescent="0.35">
      <c r="A7" t="s">
        <v>10</v>
      </c>
      <c r="B7" t="s">
        <v>92</v>
      </c>
      <c r="C7" t="s">
        <v>38</v>
      </c>
      <c r="E7" t="s">
        <v>105</v>
      </c>
      <c r="F7">
        <v>9</v>
      </c>
      <c r="G7">
        <v>21</v>
      </c>
      <c r="H7">
        <f t="shared" ref="H7:H15" si="0">F7+G7</f>
        <v>30</v>
      </c>
      <c r="I7" s="3">
        <f t="shared" ref="I7:I14" si="1">H7/27</f>
        <v>1.1111111111111112</v>
      </c>
    </row>
    <row r="8" spans="1:9" x14ac:dyDescent="0.35">
      <c r="A8" t="s">
        <v>11</v>
      </c>
      <c r="B8" t="s">
        <v>93</v>
      </c>
      <c r="C8" t="s">
        <v>39</v>
      </c>
      <c r="E8" t="s">
        <v>106</v>
      </c>
      <c r="F8">
        <v>9</v>
      </c>
      <c r="G8">
        <v>21</v>
      </c>
      <c r="H8">
        <f t="shared" si="0"/>
        <v>30</v>
      </c>
      <c r="I8" s="3">
        <f t="shared" si="1"/>
        <v>1.1111111111111112</v>
      </c>
    </row>
    <row r="9" spans="1:9" x14ac:dyDescent="0.35">
      <c r="A9" t="s">
        <v>12</v>
      </c>
      <c r="B9" t="s">
        <v>93</v>
      </c>
      <c r="C9" t="s">
        <v>40</v>
      </c>
      <c r="D9" t="s">
        <v>89</v>
      </c>
      <c r="E9" t="s">
        <v>107</v>
      </c>
      <c r="F9">
        <v>9</v>
      </c>
      <c r="G9">
        <v>21</v>
      </c>
      <c r="H9">
        <f t="shared" si="0"/>
        <v>30</v>
      </c>
      <c r="I9" s="3">
        <f t="shared" si="1"/>
        <v>1.1111111111111112</v>
      </c>
    </row>
    <row r="10" spans="1:9" x14ac:dyDescent="0.35">
      <c r="A10" t="s">
        <v>13</v>
      </c>
      <c r="B10" t="s">
        <v>94</v>
      </c>
      <c r="C10" t="s">
        <v>41</v>
      </c>
      <c r="D10" t="s">
        <v>100</v>
      </c>
      <c r="E10" t="s">
        <v>108</v>
      </c>
      <c r="F10">
        <v>9</v>
      </c>
      <c r="G10">
        <v>21</v>
      </c>
      <c r="H10">
        <f t="shared" si="0"/>
        <v>30</v>
      </c>
      <c r="I10" s="3">
        <f t="shared" si="1"/>
        <v>1.1111111111111112</v>
      </c>
    </row>
    <row r="11" spans="1:9" x14ac:dyDescent="0.35">
      <c r="A11" t="s">
        <v>14</v>
      </c>
      <c r="B11" t="s">
        <v>95</v>
      </c>
      <c r="C11" t="s">
        <v>42</v>
      </c>
      <c r="E11" t="s">
        <v>109</v>
      </c>
      <c r="F11">
        <v>9</v>
      </c>
      <c r="G11">
        <v>21</v>
      </c>
      <c r="H11">
        <f t="shared" si="0"/>
        <v>30</v>
      </c>
      <c r="I11" s="3">
        <f t="shared" si="1"/>
        <v>1.1111111111111112</v>
      </c>
    </row>
    <row r="12" spans="1:9" x14ac:dyDescent="0.35">
      <c r="A12" t="s">
        <v>15</v>
      </c>
      <c r="B12" t="s">
        <v>96</v>
      </c>
      <c r="C12" t="s">
        <v>43</v>
      </c>
      <c r="D12" t="s">
        <v>101</v>
      </c>
      <c r="E12" t="s">
        <v>110</v>
      </c>
      <c r="F12">
        <v>9</v>
      </c>
      <c r="G12">
        <v>21</v>
      </c>
      <c r="H12">
        <f t="shared" si="0"/>
        <v>30</v>
      </c>
      <c r="I12" s="3">
        <f t="shared" si="1"/>
        <v>1.1111111111111112</v>
      </c>
    </row>
    <row r="13" spans="1:9" x14ac:dyDescent="0.35">
      <c r="A13" t="s">
        <v>16</v>
      </c>
      <c r="B13" t="s">
        <v>97</v>
      </c>
      <c r="C13" t="s">
        <v>44</v>
      </c>
      <c r="D13" t="s">
        <v>102</v>
      </c>
      <c r="E13" t="s">
        <v>111</v>
      </c>
      <c r="F13">
        <v>9</v>
      </c>
      <c r="G13">
        <v>21</v>
      </c>
      <c r="H13">
        <f t="shared" si="0"/>
        <v>30</v>
      </c>
      <c r="I13" s="3">
        <f t="shared" si="1"/>
        <v>1.1111111111111112</v>
      </c>
    </row>
    <row r="14" spans="1:9" x14ac:dyDescent="0.35">
      <c r="A14" t="s">
        <v>17</v>
      </c>
      <c r="B14" t="s">
        <v>98</v>
      </c>
      <c r="C14" t="s">
        <v>45</v>
      </c>
      <c r="E14" t="s">
        <v>112</v>
      </c>
      <c r="F14">
        <v>9</v>
      </c>
      <c r="G14">
        <v>21</v>
      </c>
      <c r="H14">
        <f t="shared" si="0"/>
        <v>30</v>
      </c>
      <c r="I14" s="3">
        <f t="shared" si="1"/>
        <v>1.1111111111111112</v>
      </c>
    </row>
    <row r="15" spans="1:9" x14ac:dyDescent="0.35">
      <c r="A15" t="s">
        <v>18</v>
      </c>
      <c r="B15" t="s">
        <v>99</v>
      </c>
      <c r="C15" t="s">
        <v>46</v>
      </c>
      <c r="D15" t="s">
        <v>103</v>
      </c>
      <c r="E15" t="s">
        <v>113</v>
      </c>
      <c r="F15">
        <v>9</v>
      </c>
      <c r="G15">
        <v>21</v>
      </c>
      <c r="H15">
        <f t="shared" si="0"/>
        <v>30</v>
      </c>
      <c r="I15" s="3">
        <f>H15/27</f>
        <v>1.1111111111111112</v>
      </c>
    </row>
    <row r="16" spans="1:9" x14ac:dyDescent="0.35">
      <c r="A16" s="2"/>
      <c r="B16" s="2"/>
      <c r="C16" s="2"/>
      <c r="D16" s="2"/>
      <c r="E16" s="2"/>
      <c r="F16" s="2">
        <f>SUM(F6:F15)</f>
        <v>90</v>
      </c>
      <c r="G16" s="2">
        <f>SUM(G6:G15)</f>
        <v>210</v>
      </c>
      <c r="H16" s="2">
        <f>SUM(H6:H15)</f>
        <v>300</v>
      </c>
      <c r="I16" s="4">
        <f>SUM(I6:I15)</f>
        <v>11.111111111111109</v>
      </c>
    </row>
    <row r="18" spans="1:4" x14ac:dyDescent="0.35">
      <c r="A18" s="1" t="s">
        <v>117</v>
      </c>
    </row>
    <row r="19" spans="1:4" x14ac:dyDescent="0.35">
      <c r="A19" t="s">
        <v>118</v>
      </c>
      <c r="D19">
        <v>20</v>
      </c>
    </row>
    <row r="20" spans="1:4" x14ac:dyDescent="0.35">
      <c r="A20" t="s">
        <v>119</v>
      </c>
      <c r="D20">
        <v>10</v>
      </c>
    </row>
    <row r="21" spans="1:4" x14ac:dyDescent="0.35">
      <c r="A21" t="s">
        <v>120</v>
      </c>
      <c r="D21">
        <v>10</v>
      </c>
    </row>
    <row r="22" spans="1:4" x14ac:dyDescent="0.35">
      <c r="A22" t="s">
        <v>121</v>
      </c>
      <c r="D22">
        <v>5</v>
      </c>
    </row>
    <row r="23" spans="1:4" x14ac:dyDescent="0.35">
      <c r="A23" t="s">
        <v>122</v>
      </c>
      <c r="D23">
        <v>95</v>
      </c>
    </row>
    <row r="24" spans="1:4" x14ac:dyDescent="0.35">
      <c r="A24" t="s">
        <v>123</v>
      </c>
      <c r="D24">
        <v>20</v>
      </c>
    </row>
    <row r="25" spans="1:4" x14ac:dyDescent="0.35">
      <c r="A25" t="s">
        <v>126</v>
      </c>
      <c r="D25">
        <v>20</v>
      </c>
    </row>
    <row r="26" spans="1:4" x14ac:dyDescent="0.35">
      <c r="A26" t="s">
        <v>127</v>
      </c>
      <c r="D26">
        <v>30</v>
      </c>
    </row>
    <row r="27" spans="1:4" x14ac:dyDescent="0.35">
      <c r="A27" t="s">
        <v>125</v>
      </c>
      <c r="D27" s="1">
        <f>SUM(D19:D26)</f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Examensdel 1</vt:lpstr>
      <vt:lpstr>Examensdel 2</vt:lpstr>
      <vt:lpstr>Examensdel 3</vt:lpstr>
      <vt:lpstr>Examensdel 4</vt:lpstr>
    </vt:vector>
  </TitlesOfParts>
  <Company>Samfundet Folkhälsan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Träskelin</dc:creator>
  <cp:lastModifiedBy>Tomas von Martens</cp:lastModifiedBy>
  <dcterms:created xsi:type="dcterms:W3CDTF">2020-05-13T10:13:37Z</dcterms:created>
  <dcterms:modified xsi:type="dcterms:W3CDTF">2020-12-01T09:04:30Z</dcterms:modified>
</cp:coreProperties>
</file>